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animate\Desktop\Отчет за 2021 Приоритет 2030\"/>
    </mc:Choice>
  </mc:AlternateContent>
  <bookViews>
    <workbookView xWindow="0" yWindow="0" windowWidth="28800" windowHeight="12435" activeTab="2"/>
  </bookViews>
  <sheets>
    <sheet name="Титул" sheetId="1" r:id="rId1"/>
    <sheet name="Привлечённый внебюджет" sheetId="2" r:id="rId2"/>
    <sheet name="Собственный внебюджет" sheetId="3" r:id="rId3"/>
  </sheets>
  <definedNames>
    <definedName name="Excel_BuiltIn_Print_Titles" localSheetId="1">'Привлечённый внебюджет'!$7:$7</definedName>
    <definedName name="Excel_BuiltIn_Print_Titles" localSheetId="2">'Собственный внебюджет'!$7:$7</definedName>
    <definedName name="_xlnm.Print_Titles" localSheetId="1">'Привлечённый внебюджет'!$7:$7</definedName>
    <definedName name="_xlnm.Print_Titles" localSheetId="2">'Собственный внебюджет'!$7:$7</definedName>
    <definedName name="_xlnm.Print_Area" localSheetId="0">Титул!$A$1:$FE$23</definedName>
  </definedNames>
  <calcPr calcId="152511" refMode="R1C1"/>
</workbook>
</file>

<file path=xl/calcChain.xml><?xml version="1.0" encoding="utf-8"?>
<calcChain xmlns="http://schemas.openxmlformats.org/spreadsheetml/2006/main">
  <c r="C16" i="3" l="1"/>
  <c r="F16" i="3" l="1"/>
  <c r="E16" i="3"/>
  <c r="L9" i="2"/>
  <c r="J9" i="2"/>
  <c r="G9" i="2"/>
  <c r="BR23" i="1" l="1"/>
</calcChain>
</file>

<file path=xl/sharedStrings.xml><?xml version="1.0" encoding="utf-8"?>
<sst xmlns="http://schemas.openxmlformats.org/spreadsheetml/2006/main" count="93" uniqueCount="73">
  <si>
    <t>ПРОГРАММА СТРАТЕГИЧЕСКОГО АКАДЕМИЧЕСКОГО ЛИДЕРСТВА "ПРИОРИТЕТ-2030"</t>
  </si>
  <si>
    <t>КОНФИДЕНЦИАЛЬНОСТЬ ГАРАНТИРУЕТСЯ ПОЛУЧАТЕЛЕМ ИНФОРМАЦИИ</t>
  </si>
  <si>
    <t>ФОРМА ПРЕДОСТАВЛЯЕТСЯ В ЛИЧНОМ КАБИНЕТЕ ИНФОРМАЦИОННОЙ СИСТЕМЫ "ПРИОРИТЕТ-2030"</t>
  </si>
  <si>
    <t>СВЕДЕНИЯ О ДОКУМЕНТАХ, ПОДТВЕРЖДАЮЩИХ ПРИВЛЕЧЕНИЕ ПОЛУЧАТЕЛЕМ ГРАНТА</t>
  </si>
  <si>
    <t xml:space="preserve">СРЕДСТВ ВНЕБЮДЖЕТНЫХ ИСТОЧНИКОВ НА ПРОВЕДЕНИЕ </t>
  </si>
  <si>
    <t xml:space="preserve">ПРИКЛАДНЫХ НАУЧНЫХ ИССЛЕДОВАНИЙ И (ИЛИ) ЭКСПЕРИМЕНТАЛЬНЫХ РАЗРАБОТОК </t>
  </si>
  <si>
    <t>за 2021 год</t>
  </si>
  <si>
    <t>по состоянию на 31 декабря 2021 г.</t>
  </si>
  <si>
    <t>Предоставляют:</t>
  </si>
  <si>
    <t>Сроки предоставления</t>
  </si>
  <si>
    <t xml:space="preserve">Университеты - участники программы стратегического академического лидерства </t>
  </si>
  <si>
    <t>не позднее 20 февраля года, следующего за отчетным годом</t>
  </si>
  <si>
    <t>"Приоритет-2030" - получатели грантов в форме субсидии</t>
  </si>
  <si>
    <t>Годовая</t>
  </si>
  <si>
    <t>Наименование университета</t>
  </si>
  <si>
    <t>Федеральное государственное бюджетное образовательное учреждение высшего образования «Всероссийский государственный институт кинематографии имени С.А.Герасимова»</t>
  </si>
  <si>
    <t>ИНН</t>
  </si>
  <si>
    <t>7717032440</t>
  </si>
  <si>
    <t xml:space="preserve">Достоверность сведений о документах, подтверждающих привлечение получателем гранта средств внебюджетных источников на проведение прикладных научных исследований </t>
  </si>
  <si>
    <t>и (или) экспериментальных разработок, и сумму указанных средств в размере</t>
  </si>
  <si>
    <t>руб.</t>
  </si>
  <si>
    <t>подтверждаю</t>
  </si>
  <si>
    <t>Реестр договоров и иных документов, подтверждающих привлечение средств внебюджетных источников на проведение прикладных научных исследований и (или) экспериментальных разработок, полученных от заказчиков (иных внешних партнеров), в 2021 году *</t>
  </si>
  <si>
    <t>№ п/п</t>
  </si>
  <si>
    <t>Реквизиты и иные характеристики договоров**</t>
  </si>
  <si>
    <t>Платежное поручение,  подтверждающее поступление денежных средств на лицевой (расчетный, текущий) счет**</t>
  </si>
  <si>
    <t xml:space="preserve">Стратегический проект или раздел научно-исследовательской политики Программы развития университета, в рамках реализации которого (ых) поступили денежные средства </t>
  </si>
  <si>
    <t>№, дата</t>
  </si>
  <si>
    <t>контрагент</t>
  </si>
  <si>
    <t xml:space="preserve">вид (тип) договора в соответствии с Гражданским кодексом Российской Федерации </t>
  </si>
  <si>
    <t>предмет договора</t>
  </si>
  <si>
    <t>сумма договора, руб.</t>
  </si>
  <si>
    <t>исполнение договора</t>
  </si>
  <si>
    <t xml:space="preserve">наименование </t>
  </si>
  <si>
    <t xml:space="preserve">ИНН </t>
  </si>
  <si>
    <t>полученный результат</t>
  </si>
  <si>
    <t>реквизиты акта</t>
  </si>
  <si>
    <t xml:space="preserve">№, дата </t>
  </si>
  <si>
    <t>сумма, руб.</t>
  </si>
  <si>
    <t xml:space="preserve">наименование,                №, дата </t>
  </si>
  <si>
    <t>Итого:</t>
  </si>
  <si>
    <t>-</t>
  </si>
  <si>
    <t>* - указываются договоры и иные документы, свидетельствующие о поступившем на лицевые (расчетные, текущие) счета объеме денежных средств от заказчиков за выполненные прикладные научные исследования и (или) экспериментальные разработки, а также в рамках субсидий (грантов) за счет средств субъекта Российской Федерации, средств местных бюджетов, спонсорской поддержки, иных пожертвований в целях реализации научно-исследовательской политики Программы развития университета. В данной строке не учитываются средства федерального бюджета, предоставляемые университету в рамках иных мер государственной поддержки, в том числе в виде грантов в форме субсидий, гранты Российского научного фонда</t>
  </si>
  <si>
    <t>** - сканированные копии указанных документов предоставляются университетом по запросу ФГАНУ "Социоцентр"</t>
  </si>
  <si>
    <t>Реестр договоров и иных документов, подтверждающих привлечение собственных внебюджетных средств на проведение прикладных научных исследований и (или) экспериментальных разработок в 2021 году *</t>
  </si>
  <si>
    <t xml:space="preserve">Название, реквизиты регистра управленческого (бухгалтерского) учета </t>
  </si>
  <si>
    <t>Платежное поручение,  подтверждающее выплату денежных средств</t>
  </si>
  <si>
    <t>название, реквизиты, иные необходимые для идентификации средств (расходов) характеристики</t>
  </si>
  <si>
    <t>примечание</t>
  </si>
  <si>
    <t>всего</t>
  </si>
  <si>
    <t>в том числе за счет собственных средств, направленных на проведение прикладных научных исследований и (или) экспериментальных разработок</t>
  </si>
  <si>
    <t>* - указываются договоры и иные документы, подтверждающие направление собственных средств образовательной организации высшего образования  в целях реализации научно-исследовательской политики Программы развития университета.  В качестве подтверждения расходования собственных средств образовательной организации могут являться регистры управленческого (бухгалтерского) учета, предусмотренные финансовой (учетной) политикой университета, по коду финансового обеспечения 2 "Приносящая доход деятельность (собственные доходы учреждения)" в пределах плана финансово-хозяйственной деятельности, подтверждающие направление средств на мероприятия, предусмотренные программой развития университета, не относящиеся к текущей деятельности университета. При этом критерием отнесения расходов к текущим затратам является невозможность их невыполнения для обеспечения уставной деятельности университета в рамках федеральных государственных образовательных стандартов. В данной строке не учитываются средства, расходы из федерального бюджета, а также учтенные во вкладке "Привлечённый внебюджет"</t>
  </si>
  <si>
    <t>Федеральное государственное бюджетное учреждение "Российский фонд фундаментальных исследований" (РФФИ)</t>
  </si>
  <si>
    <t>договор о предоставлении гранта победителю конкурса и реализации научного проекта</t>
  </si>
  <si>
    <t>предоставление гранта на реализацию научного проекта № 21-012-43026 "Советское кино как эстетический и социокультурный феномен в международном контексте", получившего поддержку РФФИ по результатам конкурсного отбора научных проектов в качестве победителя конкурса СССР- Конкурс на лучшие проекты фундаментальных научных исследований по теме "Советская эпоха: истоия и наследие (к 100-летию образования СССР)"</t>
  </si>
  <si>
    <r>
      <t xml:space="preserve">На первом этапе был проведен комплекс исследовательских работ, связанных с изучением и анализом периода развития советской кинематографии, который приходится на 1922-1991 гг. Основной задачей исследования стало рассмотрение советского кинематографа в исторической перспективе, и, в первую очередь, уточнение границ периодизации его развития. Основным методом исследования стал </t>
    </r>
    <r>
      <rPr>
        <b/>
        <i/>
        <sz val="8"/>
        <color rgb="FF000000"/>
        <rFont val="Times New Roman"/>
        <family val="1"/>
        <charset val="204"/>
      </rPr>
      <t>культурно-исторический</t>
    </r>
    <r>
      <rPr>
        <b/>
        <sz val="8"/>
        <color rgb="FF000000"/>
        <rFont val="Times New Roman"/>
        <family val="1"/>
        <charset val="204"/>
      </rPr>
      <t xml:space="preserve"> </t>
    </r>
    <r>
      <rPr>
        <b/>
        <i/>
        <sz val="8"/>
        <color rgb="FF000000"/>
        <rFont val="Times New Roman"/>
        <family val="1"/>
        <charset val="204"/>
      </rPr>
      <t>метод</t>
    </r>
    <r>
      <rPr>
        <sz val="8"/>
        <color rgb="FF000000"/>
        <rFont val="Times New Roman"/>
        <family val="1"/>
        <charset val="204"/>
      </rPr>
      <t>, который позволил вписать отдельные периоды развития отечественной кинематографии, стилистические направления и жанры в контексты рассматриваемых эпох и особенностей их культурного, идеологического, социально-экономического и политического развития. Основной задачей проекта стала подготовка междисциплинарного исследования феномена советского кино, которое предполагало выявление, описание и введение в научных оборот новых архивных данных по истории кино. Работа велась в соответствии с планом исследования в Российском государственном архиве литературы и искусства (Фонды №№ 656, 1923, 1992, 2199, 2372, 2450, 2453, 2456, 2582, 3044, 3070), в Государ-ственном фонде кинофильмов Российской Федерации (выпуски первого советского кино-журнала «Кинонеделя» за 1918-1919 гг., агитфильмы 1918-1919 гг., культурфильмы раннего советского периода, незавершенные фильмы 1951 г.). В результате выявлены источники, котрые введены в научный оборот впервые, многие письменные документы и фильмы впервые будут представлены в книге в таком объеме.</t>
    </r>
  </si>
  <si>
    <t>оказание услуг (тепловая энергия) № 1420 от 14.12.2021</t>
  </si>
  <si>
    <t>заявка на кассовый расход №3969 от 15.12.2021</t>
  </si>
  <si>
    <t>оказание услуг (электроснабжение) № 1285 от 18.11.2021</t>
  </si>
  <si>
    <t>заявка на кассовый расход №3591 от 18.11.2021</t>
  </si>
  <si>
    <t>оказание услуг (электроснабжение) № 1423 от 14.12.2021</t>
  </si>
  <si>
    <t>заявка на кассовый расход №3967 от 15.12.2021</t>
  </si>
  <si>
    <t>начисление заработной платы</t>
  </si>
  <si>
    <t>заявка на кассовый расход № 3937 от 15.12.2021</t>
  </si>
  <si>
    <t>начисление страховых взносов (ПФР)</t>
  </si>
  <si>
    <t>заявка на кассовый расзод № 4273 от 30.12.2021</t>
  </si>
  <si>
    <t>начмсление страховых взносов (ФОМС)</t>
  </si>
  <si>
    <t>заявка на кассовый расход №4281 от 30.12.2021</t>
  </si>
  <si>
    <t>начмсление страховых взносов (ФСС 0,2)</t>
  </si>
  <si>
    <t>заявка на кассовый расход №4279 от 30.12.2021</t>
  </si>
  <si>
    <t>начмсление страховых взносов (ФСС)</t>
  </si>
  <si>
    <t>заявка на кассовый расход №4277 от 30.12.2021</t>
  </si>
  <si>
    <t>Научно-исследовательская политика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</si>
</sst>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Alignment="1">
      <alignment vertical="center" wrapText="1"/>
    </xf>
    <xf numFmtId="0" fontId="1" fillId="0" borderId="7" xfId="0" applyFont="1" applyBorder="1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1" fillId="0" borderId="0" xfId="0" applyFont="1"/>
    <xf numFmtId="0" fontId="0" fillId="0" borderId="27" xfId="0" applyBorder="1"/>
    <xf numFmtId="0" fontId="1" fillId="0" borderId="1" xfId="0" applyFont="1" applyBorder="1" applyAlignment="1">
      <alignment horizontal="center" vertical="top"/>
    </xf>
    <xf numFmtId="0" fontId="0" fillId="0" borderId="20" xfId="0" applyBorder="1"/>
    <xf numFmtId="0" fontId="0" fillId="0" borderId="21" xfId="0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3" xfId="0" applyBorder="1"/>
    <xf numFmtId="0" fontId="0" fillId="0" borderId="26" xfId="0" applyBorder="1"/>
    <xf numFmtId="0" fontId="1" fillId="0" borderId="5" xfId="0" applyFont="1" applyBorder="1" applyAlignment="1">
      <alignment horizontal="center" vertical="top"/>
    </xf>
    <xf numFmtId="0" fontId="0" fillId="0" borderId="5" xfId="0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24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24" xfId="0" applyBorder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5" xfId="0" applyFont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2" fillId="0" borderId="11" xfId="0" applyFont="1" applyBorder="1" applyAlignment="1">
      <alignment horizontal="center" vertical="center" wrapText="1"/>
    </xf>
    <xf numFmtId="0" fontId="0" fillId="0" borderId="36" xfId="0" applyBorder="1"/>
    <xf numFmtId="0" fontId="0" fillId="0" borderId="37" xfId="0" applyBorder="1"/>
    <xf numFmtId="0" fontId="0" fillId="0" borderId="35" xfId="0" applyBorder="1"/>
    <xf numFmtId="0" fontId="0" fillId="0" borderId="38" xfId="0" applyBorder="1"/>
    <xf numFmtId="0" fontId="0" fillId="0" borderId="39" xfId="0" applyBorder="1"/>
    <xf numFmtId="0" fontId="2" fillId="0" borderId="12" xfId="0" applyFont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2" fillId="0" borderId="13" xfId="0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43" xfId="0" applyBorder="1"/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4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3"/>
  <sheetViews>
    <sheetView zoomScaleNormal="100" workbookViewId="0">
      <selection activeCell="S19" sqref="S19:EY20"/>
    </sheetView>
  </sheetViews>
  <sheetFormatPr defaultRowHeight="12.75" x14ac:dyDescent="0.2"/>
  <cols>
    <col min="1" max="1" width="2.28515625" style="7" customWidth="1"/>
    <col min="2" max="257" width="0.85546875" style="7" customWidth="1"/>
    <col min="258" max="1025" width="0.85546875" customWidth="1"/>
  </cols>
  <sheetData>
    <row r="1" spans="1:161" x14ac:dyDescent="0.2">
      <c r="S1" s="54" t="s">
        <v>0</v>
      </c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3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8"/>
    </row>
    <row r="2" spans="1:161" x14ac:dyDescent="0.2"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8"/>
    </row>
    <row r="3" spans="1:161" x14ac:dyDescent="0.2">
      <c r="S3" s="55" t="s">
        <v>1</v>
      </c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3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9"/>
    </row>
    <row r="4" spans="1:161" x14ac:dyDescent="0.2"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</row>
    <row r="5" spans="1:161" x14ac:dyDescent="0.2">
      <c r="S5" s="55" t="s">
        <v>2</v>
      </c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3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</row>
    <row r="6" spans="1:161" x14ac:dyDescent="0.2">
      <c r="K6" s="1"/>
      <c r="L6" s="38"/>
      <c r="M6" s="38"/>
      <c r="N6" s="38"/>
      <c r="O6" s="38"/>
      <c r="P6" s="38"/>
      <c r="Q6" s="38"/>
      <c r="R6" s="38"/>
      <c r="EI6" s="38"/>
      <c r="EJ6" s="38"/>
      <c r="EK6" s="38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</row>
    <row r="7" spans="1:161" x14ac:dyDescent="0.2">
      <c r="AC7" s="56" t="s">
        <v>3</v>
      </c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8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</row>
    <row r="8" spans="1:161" x14ac:dyDescent="0.2">
      <c r="AC8" s="48" t="s">
        <v>4</v>
      </c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50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</row>
    <row r="9" spans="1:161" x14ac:dyDescent="0.2">
      <c r="AC9" s="48" t="s">
        <v>5</v>
      </c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50"/>
    </row>
    <row r="10" spans="1:161" x14ac:dyDescent="0.2">
      <c r="AC10" s="48" t="s">
        <v>6</v>
      </c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50"/>
    </row>
    <row r="11" spans="1:161" ht="13.5" customHeight="1" thickBot="1" x14ac:dyDescent="0.25">
      <c r="AC11" s="2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59" t="s">
        <v>7</v>
      </c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4"/>
    </row>
    <row r="13" spans="1:161" ht="13.5" customHeight="1" thickBot="1" x14ac:dyDescent="0.25"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</row>
    <row r="14" spans="1:161" ht="13.5" customHeight="1" thickBot="1" x14ac:dyDescent="0.25">
      <c r="A14" s="51" t="s">
        <v>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3"/>
      <c r="CF14" s="51" t="s">
        <v>9</v>
      </c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3"/>
      <c r="DP14" s="42"/>
      <c r="DR14" s="42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</row>
    <row r="15" spans="1:161" ht="12" customHeight="1" thickBot="1" x14ac:dyDescent="0.25">
      <c r="A15" s="6"/>
      <c r="B15" s="70" t="s">
        <v>10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71" t="s">
        <v>11</v>
      </c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8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</row>
    <row r="16" spans="1:161" ht="13.5" customHeight="1" thickBot="1" x14ac:dyDescent="0.25">
      <c r="A16" s="2"/>
      <c r="B16" s="75" t="s">
        <v>12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72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</row>
    <row r="17" spans="1:160" ht="13.5" customHeight="1" thickBot="1" x14ac:dyDescent="0.25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14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V17" s="55" t="s">
        <v>13</v>
      </c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3"/>
    </row>
    <row r="18" spans="1:160" x14ac:dyDescent="0.2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12"/>
      <c r="DQ18" s="13"/>
    </row>
    <row r="19" spans="1:160" ht="14.25" customHeight="1" x14ac:dyDescent="0.2">
      <c r="A19" s="69" t="s">
        <v>14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5" t="s">
        <v>15</v>
      </c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7"/>
    </row>
    <row r="20" spans="1:160" ht="18.75" customHeight="1" x14ac:dyDescent="0.2">
      <c r="A20" s="68" t="s">
        <v>16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5" t="s">
        <v>17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7"/>
    </row>
    <row r="22" spans="1:160" ht="11.25" customHeight="1" x14ac:dyDescent="0.2">
      <c r="B22" s="61" t="s">
        <v>18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</row>
    <row r="23" spans="1:160" x14ac:dyDescent="0.2">
      <c r="B23" s="62" t="s">
        <v>19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63">
        <f>'Привлечённый внебюджет'!L9+'Собственный внебюджет'!F16</f>
        <v>7241499.5500000007</v>
      </c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64" t="s">
        <v>20</v>
      </c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62" t="s">
        <v>21</v>
      </c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</row>
  </sheetData>
  <mergeCells count="23">
    <mergeCell ref="S20:EY20"/>
    <mergeCell ref="A20:R20"/>
    <mergeCell ref="A19:R19"/>
    <mergeCell ref="S19:EY19"/>
    <mergeCell ref="B15:CE15"/>
    <mergeCell ref="CF15:DL16"/>
    <mergeCell ref="B16:CE16"/>
    <mergeCell ref="DV17:ES17"/>
    <mergeCell ref="B22:FD22"/>
    <mergeCell ref="B23:BQ23"/>
    <mergeCell ref="BR23:CP23"/>
    <mergeCell ref="CQ23:DE23"/>
    <mergeCell ref="DF23:ER23"/>
    <mergeCell ref="AC9:DX9"/>
    <mergeCell ref="AC10:DX10"/>
    <mergeCell ref="A14:CE14"/>
    <mergeCell ref="CF14:DL14"/>
    <mergeCell ref="S1:EH1"/>
    <mergeCell ref="S3:EH3"/>
    <mergeCell ref="S5:EH5"/>
    <mergeCell ref="AC7:DX7"/>
    <mergeCell ref="AC8:DX8"/>
    <mergeCell ref="BH11:CW11"/>
  </mergeCells>
  <printOptions gridLines="1"/>
  <pageMargins left="0.59027777777777801" right="0.51180555555555496" top="0.196527777777778" bottom="0.39374999999999999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W13"/>
  <sheetViews>
    <sheetView topLeftCell="G1" zoomScaleNormal="100" workbookViewId="0">
      <selection activeCell="M8" sqref="M8"/>
    </sheetView>
  </sheetViews>
  <sheetFormatPr defaultRowHeight="12.75" x14ac:dyDescent="0.2"/>
  <cols>
    <col min="1" max="1" width="7.7109375" style="14" customWidth="1"/>
    <col min="2" max="2" width="14.140625" style="14" customWidth="1"/>
    <col min="3" max="3" width="21.28515625" style="14" customWidth="1"/>
    <col min="4" max="4" width="14.28515625" style="14" customWidth="1"/>
    <col min="5" max="5" width="30.28515625" style="14" customWidth="1"/>
    <col min="6" max="6" width="30" style="14" customWidth="1"/>
    <col min="7" max="7" width="17.28515625" style="14" customWidth="1"/>
    <col min="8" max="8" width="30.28515625" style="14" customWidth="1"/>
    <col min="9" max="10" width="22.140625" style="14" customWidth="1"/>
    <col min="11" max="11" width="14.28515625" style="14" customWidth="1"/>
    <col min="12" max="12" width="18" style="14" customWidth="1"/>
    <col min="13" max="13" width="42.7109375" style="14" customWidth="1"/>
    <col min="14" max="257" width="10.85546875" style="14" customWidth="1"/>
    <col min="258" max="1025" width="10.85546875" customWidth="1"/>
  </cols>
  <sheetData>
    <row r="1" spans="1:257" ht="33" customHeight="1" x14ac:dyDescent="0.2">
      <c r="A1" s="76" t="s">
        <v>22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257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57" s="40" customFormat="1" ht="22.5" customHeight="1" x14ac:dyDescent="0.2">
      <c r="A3" s="78" t="s">
        <v>23</v>
      </c>
      <c r="B3" s="81" t="s">
        <v>24</v>
      </c>
      <c r="C3" s="82"/>
      <c r="D3" s="82"/>
      <c r="E3" s="82"/>
      <c r="F3" s="82"/>
      <c r="G3" s="82"/>
      <c r="H3" s="82"/>
      <c r="I3" s="82"/>
      <c r="J3" s="83"/>
      <c r="K3" s="81" t="s">
        <v>25</v>
      </c>
      <c r="L3" s="84"/>
      <c r="M3" s="87" t="s">
        <v>26</v>
      </c>
      <c r="N3" s="38"/>
      <c r="O3" s="38"/>
      <c r="P3" s="38"/>
      <c r="Q3" s="38"/>
      <c r="R3" s="38"/>
      <c r="S3" s="38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</row>
    <row r="4" spans="1:257" s="40" customFormat="1" ht="22.5" customHeight="1" x14ac:dyDescent="0.2">
      <c r="A4" s="79"/>
      <c r="B4" s="90" t="s">
        <v>27</v>
      </c>
      <c r="C4" s="90" t="s">
        <v>28</v>
      </c>
      <c r="D4" s="93"/>
      <c r="E4" s="90" t="s">
        <v>29</v>
      </c>
      <c r="F4" s="90" t="s">
        <v>30</v>
      </c>
      <c r="G4" s="90" t="s">
        <v>31</v>
      </c>
      <c r="H4" s="90" t="s">
        <v>32</v>
      </c>
      <c r="I4" s="66"/>
      <c r="J4" s="93"/>
      <c r="K4" s="85"/>
      <c r="L4" s="86"/>
      <c r="M4" s="88"/>
      <c r="N4" s="38"/>
      <c r="O4" s="38"/>
      <c r="P4" s="38"/>
      <c r="Q4" s="38"/>
      <c r="R4" s="38"/>
      <c r="S4" s="38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</row>
    <row r="5" spans="1:257" ht="11.25" customHeight="1" x14ac:dyDescent="0.2">
      <c r="A5" s="79"/>
      <c r="B5" s="91"/>
      <c r="C5" s="90" t="s">
        <v>33</v>
      </c>
      <c r="D5" s="90" t="s">
        <v>34</v>
      </c>
      <c r="E5" s="91"/>
      <c r="F5" s="91"/>
      <c r="G5" s="91"/>
      <c r="H5" s="90" t="s">
        <v>35</v>
      </c>
      <c r="I5" s="90" t="s">
        <v>36</v>
      </c>
      <c r="J5" s="93"/>
      <c r="K5" s="90" t="s">
        <v>37</v>
      </c>
      <c r="L5" s="90" t="s">
        <v>38</v>
      </c>
      <c r="M5" s="88"/>
    </row>
    <row r="6" spans="1:257" ht="21" customHeight="1" x14ac:dyDescent="0.2">
      <c r="A6" s="80"/>
      <c r="B6" s="92"/>
      <c r="C6" s="92"/>
      <c r="D6" s="92"/>
      <c r="E6" s="92"/>
      <c r="F6" s="92"/>
      <c r="G6" s="92"/>
      <c r="H6" s="92"/>
      <c r="I6" s="43" t="s">
        <v>39</v>
      </c>
      <c r="J6" s="43" t="s">
        <v>38</v>
      </c>
      <c r="K6" s="92"/>
      <c r="L6" s="92"/>
      <c r="M6" s="89"/>
    </row>
    <row r="7" spans="1:257" x14ac:dyDescent="0.2">
      <c r="A7" s="15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7">
        <v>13</v>
      </c>
    </row>
    <row r="8" spans="1:257" ht="409.5" customHeight="1" thickBot="1" x14ac:dyDescent="0.25">
      <c r="A8" s="15">
        <v>1</v>
      </c>
      <c r="B8" s="45">
        <v>44316</v>
      </c>
      <c r="C8" s="16" t="s">
        <v>52</v>
      </c>
      <c r="D8" s="16">
        <v>7736064976</v>
      </c>
      <c r="E8" s="16" t="s">
        <v>53</v>
      </c>
      <c r="F8" s="16" t="s">
        <v>54</v>
      </c>
      <c r="G8" s="18">
        <v>2500000</v>
      </c>
      <c r="H8" s="46" t="s">
        <v>55</v>
      </c>
      <c r="I8" s="16"/>
      <c r="J8" s="18">
        <v>2500000</v>
      </c>
      <c r="K8" s="45">
        <v>44336</v>
      </c>
      <c r="L8" s="18">
        <v>2500000</v>
      </c>
      <c r="M8" s="17" t="s">
        <v>72</v>
      </c>
    </row>
    <row r="9" spans="1:257" s="26" customFormat="1" ht="11.25" customHeight="1" thickBot="1" x14ac:dyDescent="0.25">
      <c r="A9" s="94" t="s">
        <v>40</v>
      </c>
      <c r="B9" s="52"/>
      <c r="C9" s="52"/>
      <c r="D9" s="52"/>
      <c r="E9" s="52"/>
      <c r="F9" s="53"/>
      <c r="G9" s="23">
        <f>SUM(G8:G8)</f>
        <v>2500000</v>
      </c>
      <c r="H9" s="95" t="s">
        <v>41</v>
      </c>
      <c r="I9" s="52"/>
      <c r="J9" s="23">
        <f>SUM(J8:J8)</f>
        <v>2500000</v>
      </c>
      <c r="K9" s="24" t="s">
        <v>41</v>
      </c>
      <c r="L9" s="23">
        <f>SUM(L8:L8)</f>
        <v>2500000</v>
      </c>
      <c r="M9" s="25" t="s">
        <v>41</v>
      </c>
    </row>
    <row r="11" spans="1:257" s="27" customFormat="1" ht="11.25" customHeight="1" x14ac:dyDescent="0.2">
      <c r="A11" s="96" t="s">
        <v>42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257" s="27" customFormat="1" ht="11.25" customHeight="1" x14ac:dyDescent="0.2"/>
    <row r="13" spans="1:257" s="27" customFormat="1" ht="11.25" customHeight="1" x14ac:dyDescent="0.2">
      <c r="A13" s="98" t="s">
        <v>43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</row>
  </sheetData>
  <mergeCells count="21">
    <mergeCell ref="L5:L6"/>
    <mergeCell ref="A9:F9"/>
    <mergeCell ref="H9:I9"/>
    <mergeCell ref="A11:M11"/>
    <mergeCell ref="A13:U13"/>
    <mergeCell ref="A1:M1"/>
    <mergeCell ref="A3:A6"/>
    <mergeCell ref="B3:J3"/>
    <mergeCell ref="K3:L4"/>
    <mergeCell ref="M3:M6"/>
    <mergeCell ref="B4:B6"/>
    <mergeCell ref="C4:D4"/>
    <mergeCell ref="E4:E6"/>
    <mergeCell ref="F4:F6"/>
    <mergeCell ref="G4:G6"/>
    <mergeCell ref="H4:J4"/>
    <mergeCell ref="C5:C6"/>
    <mergeCell ref="D5:D6"/>
    <mergeCell ref="H5:H6"/>
    <mergeCell ref="I5:J5"/>
    <mergeCell ref="K5:K6"/>
  </mergeCells>
  <printOptions gridLines="1"/>
  <pageMargins left="0.70866141732283472" right="0.70866141732283472" top="0.74803149606299213" bottom="0.74803149606299213" header="0.51181102362204722" footer="0.51181102362204722"/>
  <pageSetup paperSize="9" scale="55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W26"/>
  <sheetViews>
    <sheetView tabSelected="1" zoomScale="85" zoomScaleNormal="85" workbookViewId="0">
      <selection activeCell="H15" sqref="H15"/>
    </sheetView>
  </sheetViews>
  <sheetFormatPr defaultRowHeight="12.75" x14ac:dyDescent="0.2"/>
  <cols>
    <col min="1" max="1" width="7.140625" style="28" customWidth="1"/>
    <col min="2" max="2" width="45.42578125" style="28" customWidth="1"/>
    <col min="3" max="3" width="19.42578125" style="28" customWidth="1"/>
    <col min="4" max="4" width="32.140625" style="28" customWidth="1"/>
    <col min="5" max="5" width="15.85546875" style="28" customWidth="1"/>
    <col min="6" max="7" width="39.42578125" style="28" customWidth="1"/>
    <col min="8" max="8" width="53" style="28" customWidth="1"/>
    <col min="9" max="9" width="12.7109375" style="28" customWidth="1"/>
    <col min="10" max="14" width="10.85546875" style="28" customWidth="1"/>
    <col min="15" max="15" width="23" style="28" customWidth="1"/>
    <col min="16" max="257" width="10.85546875" style="28" customWidth="1"/>
    <col min="258" max="1025" width="10.85546875" customWidth="1"/>
  </cols>
  <sheetData>
    <row r="1" spans="1:14" ht="18" customHeight="1" x14ac:dyDescent="0.25">
      <c r="A1" s="101" t="s">
        <v>44</v>
      </c>
      <c r="B1" s="100"/>
      <c r="C1" s="100"/>
      <c r="D1" s="100"/>
      <c r="E1" s="100"/>
      <c r="F1" s="100"/>
      <c r="G1" s="100"/>
      <c r="H1" s="100"/>
      <c r="I1" s="14"/>
      <c r="J1" s="14"/>
      <c r="K1" s="14"/>
      <c r="L1" s="14"/>
      <c r="M1" s="14"/>
      <c r="N1" s="29"/>
    </row>
    <row r="2" spans="1:14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s="30" customFormat="1" ht="15" customHeight="1" x14ac:dyDescent="0.2">
      <c r="A3" s="78" t="s">
        <v>23</v>
      </c>
      <c r="B3" s="81" t="s">
        <v>45</v>
      </c>
      <c r="C3" s="83"/>
      <c r="D3" s="81" t="s">
        <v>46</v>
      </c>
      <c r="E3" s="82"/>
      <c r="F3" s="82"/>
      <c r="G3" s="83"/>
      <c r="H3" s="87" t="s">
        <v>26</v>
      </c>
      <c r="I3" s="14"/>
      <c r="J3" s="14"/>
      <c r="K3" s="14"/>
      <c r="L3" s="14"/>
      <c r="M3" s="14"/>
    </row>
    <row r="4" spans="1:14" s="30" customFormat="1" ht="15" customHeight="1" x14ac:dyDescent="0.2">
      <c r="A4" s="79"/>
      <c r="B4" s="90" t="s">
        <v>47</v>
      </c>
      <c r="C4" s="90" t="s">
        <v>38</v>
      </c>
      <c r="D4" s="90" t="s">
        <v>37</v>
      </c>
      <c r="E4" s="90" t="s">
        <v>38</v>
      </c>
      <c r="F4" s="102"/>
      <c r="G4" s="90" t="s">
        <v>48</v>
      </c>
      <c r="H4" s="88"/>
      <c r="I4" s="14"/>
      <c r="J4" s="14"/>
      <c r="K4" s="14"/>
      <c r="L4" s="14"/>
      <c r="M4" s="14"/>
    </row>
    <row r="5" spans="1:14" s="30" customFormat="1" ht="15" customHeight="1" x14ac:dyDescent="0.2">
      <c r="A5" s="79"/>
      <c r="B5" s="91"/>
      <c r="C5" s="91"/>
      <c r="D5" s="91"/>
      <c r="E5" s="85"/>
      <c r="F5" s="86"/>
      <c r="G5" s="91"/>
      <c r="H5" s="88"/>
      <c r="I5" s="14"/>
      <c r="J5" s="14"/>
      <c r="K5" s="14"/>
      <c r="L5" s="14"/>
      <c r="M5" s="14"/>
    </row>
    <row r="6" spans="1:14" s="30" customFormat="1" ht="42" customHeight="1" x14ac:dyDescent="0.2">
      <c r="A6" s="80"/>
      <c r="B6" s="92"/>
      <c r="C6" s="92"/>
      <c r="D6" s="92"/>
      <c r="E6" s="43" t="s">
        <v>49</v>
      </c>
      <c r="F6" s="43" t="s">
        <v>50</v>
      </c>
      <c r="G6" s="92"/>
      <c r="H6" s="89"/>
      <c r="I6" s="14"/>
      <c r="J6" s="14"/>
      <c r="K6" s="14"/>
      <c r="L6" s="14"/>
      <c r="M6" s="14"/>
    </row>
    <row r="7" spans="1:14" s="30" customFormat="1" ht="15" customHeight="1" x14ac:dyDescent="0.2">
      <c r="A7" s="15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31">
        <v>7</v>
      </c>
      <c r="H7" s="17">
        <v>8</v>
      </c>
      <c r="I7" s="14"/>
      <c r="J7" s="14"/>
      <c r="K7" s="14"/>
      <c r="L7" s="14"/>
      <c r="M7" s="14"/>
    </row>
    <row r="8" spans="1:14" s="30" customFormat="1" ht="23.25" customHeight="1" x14ac:dyDescent="0.2">
      <c r="A8" s="15">
        <v>1</v>
      </c>
      <c r="B8" s="16" t="s">
        <v>56</v>
      </c>
      <c r="C8" s="18">
        <v>363762.92</v>
      </c>
      <c r="D8" s="16" t="s">
        <v>57</v>
      </c>
      <c r="E8" s="18">
        <v>363762.92</v>
      </c>
      <c r="F8" s="18">
        <v>150000</v>
      </c>
      <c r="G8" s="32"/>
      <c r="H8" s="17" t="s">
        <v>72</v>
      </c>
      <c r="I8" s="14"/>
      <c r="J8" s="14"/>
      <c r="K8" s="14"/>
      <c r="L8" s="14"/>
      <c r="M8" s="14"/>
    </row>
    <row r="9" spans="1:14" s="30" customFormat="1" ht="23.25" customHeight="1" x14ac:dyDescent="0.2">
      <c r="A9" s="15">
        <v>2</v>
      </c>
      <c r="B9" s="16" t="s">
        <v>58</v>
      </c>
      <c r="C9" s="18">
        <v>252009.07</v>
      </c>
      <c r="D9" s="16" t="s">
        <v>59</v>
      </c>
      <c r="E9" s="18">
        <v>252009.07</v>
      </c>
      <c r="F9" s="18">
        <v>250000</v>
      </c>
      <c r="G9" s="32"/>
      <c r="H9" s="17" t="s">
        <v>72</v>
      </c>
      <c r="I9" s="14"/>
      <c r="J9" s="14"/>
      <c r="K9" s="14"/>
      <c r="L9" s="14"/>
      <c r="M9" s="14"/>
    </row>
    <row r="10" spans="1:14" s="30" customFormat="1" ht="24" customHeight="1" x14ac:dyDescent="0.2">
      <c r="A10" s="15">
        <v>3</v>
      </c>
      <c r="B10" s="16" t="s">
        <v>60</v>
      </c>
      <c r="C10" s="18">
        <v>161253.37</v>
      </c>
      <c r="D10" s="16" t="s">
        <v>61</v>
      </c>
      <c r="E10" s="18">
        <v>161253.37</v>
      </c>
      <c r="F10" s="18">
        <v>100000</v>
      </c>
      <c r="G10" s="32"/>
      <c r="H10" s="17" t="s">
        <v>72</v>
      </c>
      <c r="I10" s="14"/>
      <c r="J10" s="14"/>
      <c r="K10" s="14"/>
      <c r="L10" s="14"/>
      <c r="M10" s="14"/>
    </row>
    <row r="11" spans="1:14" s="30" customFormat="1" ht="21.75" customHeight="1" x14ac:dyDescent="0.2">
      <c r="A11" s="19">
        <v>4</v>
      </c>
      <c r="B11" s="20" t="s">
        <v>62</v>
      </c>
      <c r="C11" s="21">
        <v>3257680.15</v>
      </c>
      <c r="D11" s="20" t="s">
        <v>63</v>
      </c>
      <c r="E11" s="21">
        <v>6065389.7199999997</v>
      </c>
      <c r="F11" s="21">
        <v>3257680.15</v>
      </c>
      <c r="G11" s="33"/>
      <c r="H11" s="22" t="s">
        <v>72</v>
      </c>
      <c r="I11" s="47"/>
      <c r="J11" s="47"/>
      <c r="K11" s="47"/>
      <c r="L11" s="47"/>
      <c r="M11" s="47"/>
    </row>
    <row r="12" spans="1:14" s="30" customFormat="1" ht="20.25" customHeight="1" x14ac:dyDescent="0.2">
      <c r="A12" s="19">
        <v>5</v>
      </c>
      <c r="B12" s="20" t="s">
        <v>64</v>
      </c>
      <c r="C12" s="21">
        <v>716689.63</v>
      </c>
      <c r="D12" s="20" t="s">
        <v>65</v>
      </c>
      <c r="E12" s="21">
        <v>2965397.7</v>
      </c>
      <c r="F12" s="21">
        <v>716689.63</v>
      </c>
      <c r="G12" s="33"/>
      <c r="H12" s="22" t="s">
        <v>72</v>
      </c>
      <c r="I12" s="47"/>
      <c r="J12" s="47"/>
      <c r="K12" s="47"/>
      <c r="L12" s="47"/>
      <c r="M12" s="47"/>
    </row>
    <row r="13" spans="1:14" s="30" customFormat="1" ht="18.75" customHeight="1" x14ac:dyDescent="0.2">
      <c r="A13" s="19">
        <v>6</v>
      </c>
      <c r="B13" s="20" t="s">
        <v>66</v>
      </c>
      <c r="C13" s="21">
        <v>166141.69</v>
      </c>
      <c r="D13" s="20" t="s">
        <v>67</v>
      </c>
      <c r="E13" s="21">
        <v>662134.89</v>
      </c>
      <c r="F13" s="21">
        <v>166141.69</v>
      </c>
      <c r="G13" s="33"/>
      <c r="H13" s="22" t="s">
        <v>72</v>
      </c>
      <c r="I13" s="47"/>
      <c r="J13" s="47"/>
      <c r="K13" s="47"/>
      <c r="L13" s="47"/>
      <c r="M13" s="47"/>
    </row>
    <row r="14" spans="1:14" s="30" customFormat="1" ht="20.25" customHeight="1" x14ac:dyDescent="0.2">
      <c r="A14" s="19">
        <v>7</v>
      </c>
      <c r="B14" s="20" t="s">
        <v>68</v>
      </c>
      <c r="C14" s="21">
        <v>6515.36</v>
      </c>
      <c r="D14" s="20" t="s">
        <v>69</v>
      </c>
      <c r="E14" s="21">
        <v>32165.3</v>
      </c>
      <c r="F14" s="21">
        <v>6515.36</v>
      </c>
      <c r="G14" s="33"/>
      <c r="H14" s="22" t="s">
        <v>72</v>
      </c>
      <c r="I14" s="47"/>
      <c r="J14" s="47"/>
      <c r="K14" s="47"/>
      <c r="L14" s="47"/>
      <c r="M14" s="47"/>
    </row>
    <row r="15" spans="1:14" s="30" customFormat="1" ht="23.25" customHeight="1" x14ac:dyDescent="0.2">
      <c r="A15" s="19">
        <v>8</v>
      </c>
      <c r="B15" s="20" t="s">
        <v>70</v>
      </c>
      <c r="C15" s="21">
        <v>94472.72</v>
      </c>
      <c r="D15" s="20" t="s">
        <v>71</v>
      </c>
      <c r="E15" s="21">
        <v>234987.27</v>
      </c>
      <c r="F15" s="21">
        <v>94472.72</v>
      </c>
      <c r="G15" s="33"/>
      <c r="H15" s="22" t="s">
        <v>72</v>
      </c>
      <c r="I15" s="14"/>
      <c r="J15" s="14"/>
      <c r="K15" s="14"/>
      <c r="L15" s="14"/>
      <c r="M15" s="14"/>
    </row>
    <row r="16" spans="1:14" s="35" customFormat="1" ht="16.5" customHeight="1" x14ac:dyDescent="0.25">
      <c r="A16" s="94" t="s">
        <v>40</v>
      </c>
      <c r="B16" s="53"/>
      <c r="C16" s="23">
        <f>SUM(D10)</f>
        <v>0</v>
      </c>
      <c r="D16" s="24" t="s">
        <v>41</v>
      </c>
      <c r="E16" s="23">
        <f>SUM(E8:E15)</f>
        <v>10737100.240000002</v>
      </c>
      <c r="F16" s="23">
        <f>SUM(F8:F15)</f>
        <v>4741499.5500000007</v>
      </c>
      <c r="G16" s="34" t="s">
        <v>41</v>
      </c>
      <c r="H16" s="25" t="s">
        <v>41</v>
      </c>
      <c r="I16" s="26"/>
      <c r="J16" s="26"/>
      <c r="K16" s="26"/>
      <c r="L16" s="26"/>
      <c r="M16" s="26"/>
    </row>
    <row r="17" spans="1:16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6" ht="51.75" customHeight="1" x14ac:dyDescent="0.2">
      <c r="A18" s="99" t="s">
        <v>51</v>
      </c>
      <c r="B18" s="100"/>
      <c r="C18" s="100"/>
      <c r="D18" s="100"/>
      <c r="E18" s="100"/>
      <c r="F18" s="100"/>
      <c r="G18" s="100"/>
      <c r="H18" s="100"/>
      <c r="I18" s="27"/>
      <c r="J18" s="27"/>
      <c r="K18" s="27"/>
      <c r="L18" s="27"/>
      <c r="M18" s="27"/>
      <c r="N18" s="36"/>
      <c r="O18" s="36"/>
      <c r="P18" s="36"/>
    </row>
    <row r="19" spans="1:16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6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6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6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6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6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6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6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</sheetData>
  <mergeCells count="12">
    <mergeCell ref="A18:H18"/>
    <mergeCell ref="A16:B16"/>
    <mergeCell ref="A1:H1"/>
    <mergeCell ref="A3:A6"/>
    <mergeCell ref="B3:C3"/>
    <mergeCell ref="D3:G3"/>
    <mergeCell ref="H3:H6"/>
    <mergeCell ref="B4:B6"/>
    <mergeCell ref="C4:C6"/>
    <mergeCell ref="D4:D6"/>
    <mergeCell ref="E4:F5"/>
    <mergeCell ref="G4:G6"/>
  </mergeCells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Титул</vt:lpstr>
      <vt:lpstr>Привлечённый внебюджет</vt:lpstr>
      <vt:lpstr>Собственный внебюджет</vt:lpstr>
      <vt:lpstr>'Привлечённый внебюджет'!Excel_BuiltIn_Print_Titles</vt:lpstr>
      <vt:lpstr>'Собственный внебюджет'!Excel_BuiltIn_Print_Titles</vt:lpstr>
      <vt:lpstr>'Привлечённый внебюджет'!Заголовки_для_печати</vt:lpstr>
      <vt:lpstr>'Собственный внебюджет'!Заголовки_для_печати</vt:lpstr>
      <vt:lpstr>Титул!Область_печати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Валерий Атаман</cp:lastModifiedBy>
  <cp:revision>1</cp:revision>
  <cp:lastPrinted>2022-02-17T13:48:30Z</cp:lastPrinted>
  <dcterms:created xsi:type="dcterms:W3CDTF">2004-08-30T10:19:53Z</dcterms:created>
  <dcterms:modified xsi:type="dcterms:W3CDTF">2022-02-20T14:30:12Z</dcterms:modified>
  <dc:language>en-US</dc:language>
</cp:coreProperties>
</file>